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79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'Tabelle1'!$A$1:$G$49</definedName>
  </definedNames>
  <calcPr fullCalcOnLoad="1"/>
</workbook>
</file>

<file path=xl/sharedStrings.xml><?xml version="1.0" encoding="utf-8"?>
<sst xmlns="http://schemas.openxmlformats.org/spreadsheetml/2006/main" count="42" uniqueCount="40">
  <si>
    <t>Entwässerungsobjekt</t>
  </si>
  <si>
    <t>Anzahl</t>
  </si>
  <si>
    <t>DU</t>
  </si>
  <si>
    <t>Anschlusswert</t>
  </si>
  <si>
    <t>Waschtisch, Bidet</t>
  </si>
  <si>
    <t>Dusche ohne Stöpsel</t>
  </si>
  <si>
    <t>Badewanne, Dusche mit Stöpsel</t>
  </si>
  <si>
    <t>Einzelurinal mit Spülkasten</t>
  </si>
  <si>
    <t>Einzelurinal mit Druckspüler</t>
  </si>
  <si>
    <t>Standurinal</t>
  </si>
  <si>
    <t>Urinal ohne Wasserspülung</t>
  </si>
  <si>
    <t>Küchenspüle &amp; Geschirrspüler mit gemeinsamen Geruchsverschluss</t>
  </si>
  <si>
    <t>Küchenspüle, Geschirrspüler</t>
  </si>
  <si>
    <t>Waschmaschine bis 6 kg</t>
  </si>
  <si>
    <t>Waschmaschine bis 12 kg</t>
  </si>
  <si>
    <t>WC mit 4,0/4,5 l Spülkasten</t>
  </si>
  <si>
    <t>WC mit 6,0 l Spülkasten/ Druckspüler</t>
  </si>
  <si>
    <t>WC mit 7,5 l Spülkasten/ Druckspüler</t>
  </si>
  <si>
    <t>WC mit 9,0 l Spülkasten/ Druckspüler</t>
  </si>
  <si>
    <t>Bodenablauf DN 50</t>
  </si>
  <si>
    <t>Bodenablauf DN 70</t>
  </si>
  <si>
    <t>Bodenablauf DN 100</t>
  </si>
  <si>
    <r>
      <t xml:space="preserve">Gesamtanschlusswert  </t>
    </r>
    <r>
      <rPr>
        <b/>
        <sz val="11"/>
        <color indexed="8"/>
        <rFont val="Calibri"/>
        <family val="2"/>
      </rPr>
      <t>∑DU =</t>
    </r>
  </si>
  <si>
    <t>Bauvorhaben</t>
  </si>
  <si>
    <t>l/s</t>
  </si>
  <si>
    <t>L/s</t>
  </si>
  <si>
    <t xml:space="preserve">Dieser Schmutzwasserabfluss erfordert eine Sammel- bzw. Grundleitung am Übergabepunkt (Grundstücksgrenze) von: </t>
  </si>
  <si>
    <r>
      <t>Gesamtschmutzwasserabfluss Q</t>
    </r>
    <r>
      <rPr>
        <b/>
        <vertAlign val="subscript"/>
        <sz val="12"/>
        <color indexed="8"/>
        <rFont val="Calibri"/>
        <family val="2"/>
      </rPr>
      <t>tot</t>
    </r>
    <r>
      <rPr>
        <b/>
        <sz val="12"/>
        <color indexed="8"/>
        <rFont val="Calibri"/>
        <family val="2"/>
      </rPr>
      <t xml:space="preserve"> =</t>
    </r>
  </si>
  <si>
    <t>Straße / Flurstk.</t>
  </si>
  <si>
    <t>DN _____________</t>
  </si>
  <si>
    <t>Stadtteil</t>
  </si>
  <si>
    <t>Abwasserentsorgung Salzgitter GmbH</t>
  </si>
  <si>
    <t>Schmutzwasserberechnung nach EN 12056-2 / DIN 1986-100</t>
  </si>
  <si>
    <t>Datum</t>
  </si>
  <si>
    <t>Entwurfsverfasser</t>
  </si>
  <si>
    <t>Anlage SW</t>
  </si>
  <si>
    <t>_____________</t>
  </si>
  <si>
    <t>Abflusskennzahl nach DIN 1986-100 K =</t>
  </si>
  <si>
    <r>
      <t>Dauerabfluss Q</t>
    </r>
    <r>
      <rPr>
        <vertAlign val="subscript"/>
        <sz val="11"/>
        <color indexed="8"/>
        <rFont val="Calibri"/>
        <family val="2"/>
      </rPr>
      <t xml:space="preserve">c </t>
    </r>
    <r>
      <rPr>
        <sz val="11"/>
        <color theme="1"/>
        <rFont val="Calibri"/>
        <family val="2"/>
      </rPr>
      <t>=</t>
    </r>
  </si>
  <si>
    <r>
      <t>Pumpenförderstrom Q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=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</si>
</sst>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6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0" fillId="6" borderId="13" xfId="0" applyFill="1" applyBorder="1" applyAlignment="1">
      <alignment/>
    </xf>
    <xf numFmtId="0" fontId="0" fillId="6" borderId="19" xfId="0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0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6" borderId="0" xfId="0" applyFill="1" applyAlignment="1" quotePrefix="1">
      <alignment/>
    </xf>
    <xf numFmtId="0" fontId="0" fillId="0" borderId="0" xfId="0" applyAlignment="1">
      <alignment horizontal="center" wrapText="1"/>
    </xf>
    <xf numFmtId="0" fontId="42" fillId="6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37</xdr:row>
      <xdr:rowOff>85725</xdr:rowOff>
    </xdr:from>
    <xdr:ext cx="2305050" cy="304800"/>
    <xdr:sp>
      <xdr:nvSpPr>
        <xdr:cNvPr id="1" name="Textfeld 1"/>
        <xdr:cNvSpPr txBox="1">
          <a:spLocks noChangeArrowheads="1"/>
        </xdr:cNvSpPr>
      </xdr:nvSpPr>
      <xdr:spPr>
        <a:xfrm>
          <a:off x="3286125" y="7429500"/>
          <a:ext cx="2305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Q_tot=K x √(∑▒DU)+ Q_c+ Q_p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workbookViewId="0" topLeftCell="A1">
      <selection activeCell="E42" sqref="E42:F42"/>
    </sheetView>
  </sheetViews>
  <sheetFormatPr defaultColWidth="11.421875" defaultRowHeight="15"/>
  <cols>
    <col min="1" max="1" width="15.00390625" style="0" bestFit="1" customWidth="1"/>
    <col min="2" max="2" width="34.140625" style="0" customWidth="1"/>
    <col min="3" max="4" width="9.28125" style="0" customWidth="1"/>
    <col min="5" max="5" width="14.28125" style="0" customWidth="1"/>
    <col min="6" max="6" width="4.7109375" style="0" customWidth="1"/>
    <col min="7" max="7" width="3.57421875" style="0" customWidth="1"/>
  </cols>
  <sheetData>
    <row r="1" ht="15.75">
      <c r="A1" s="35" t="s">
        <v>35</v>
      </c>
    </row>
    <row r="3" spans="1:4" ht="15">
      <c r="A3" s="33" t="s">
        <v>23</v>
      </c>
      <c r="B3" s="36"/>
      <c r="C3" s="38"/>
      <c r="D3" s="18"/>
    </row>
    <row r="4" spans="1:4" ht="15">
      <c r="A4" s="19"/>
      <c r="B4" s="32"/>
      <c r="C4" s="32"/>
      <c r="D4" s="18"/>
    </row>
    <row r="5" spans="1:4" ht="15">
      <c r="A5" s="33" t="s">
        <v>30</v>
      </c>
      <c r="B5" s="37"/>
      <c r="C5" s="39"/>
      <c r="D5" s="18"/>
    </row>
    <row r="6" spans="1:4" ht="15">
      <c r="A6" s="19"/>
      <c r="B6" s="32"/>
      <c r="C6" s="32"/>
      <c r="D6" s="34" t="s">
        <v>31</v>
      </c>
    </row>
    <row r="7" spans="1:4" ht="15">
      <c r="A7" s="33" t="s">
        <v>28</v>
      </c>
      <c r="B7" s="36"/>
      <c r="C7" s="38"/>
      <c r="D7" s="18"/>
    </row>
    <row r="9" ht="15">
      <c r="B9" s="29" t="s">
        <v>32</v>
      </c>
    </row>
    <row r="11" spans="2:6" ht="15.75" thickBot="1">
      <c r="B11" s="2" t="s">
        <v>0</v>
      </c>
      <c r="C11" s="3" t="s">
        <v>1</v>
      </c>
      <c r="D11" s="3" t="s">
        <v>2</v>
      </c>
      <c r="E11" s="3" t="s">
        <v>3</v>
      </c>
      <c r="F11" s="25"/>
    </row>
    <row r="12" spans="2:6" ht="15">
      <c r="B12" s="5" t="s">
        <v>4</v>
      </c>
      <c r="C12" s="10"/>
      <c r="D12" s="6">
        <v>0.5</v>
      </c>
      <c r="E12" s="22">
        <f>IF(C12&gt;0,D12*C12,"")</f>
      </c>
      <c r="F12" s="26"/>
    </row>
    <row r="13" spans="2:6" ht="15">
      <c r="B13" s="7" t="s">
        <v>5</v>
      </c>
      <c r="C13" s="11"/>
      <c r="D13" s="8">
        <v>0.6</v>
      </c>
      <c r="E13" s="23">
        <f aca="true" t="shared" si="0" ref="E13:E32">IF(C13&gt;0,D13*C13,"")</f>
      </c>
      <c r="F13" s="26"/>
    </row>
    <row r="14" spans="2:6" ht="15">
      <c r="B14" s="7" t="s">
        <v>6</v>
      </c>
      <c r="C14" s="11"/>
      <c r="D14" s="8">
        <v>0.8</v>
      </c>
      <c r="E14" s="23">
        <f t="shared" si="0"/>
      </c>
      <c r="F14" s="26"/>
    </row>
    <row r="15" spans="2:6" ht="15">
      <c r="B15" s="7" t="s">
        <v>7</v>
      </c>
      <c r="C15" s="11"/>
      <c r="D15" s="8">
        <v>0.8</v>
      </c>
      <c r="E15" s="23">
        <f t="shared" si="0"/>
      </c>
      <c r="F15" s="26"/>
    </row>
    <row r="16" spans="2:6" ht="15">
      <c r="B16" s="7" t="s">
        <v>8</v>
      </c>
      <c r="C16" s="11"/>
      <c r="D16" s="8">
        <v>0.5</v>
      </c>
      <c r="E16" s="23">
        <f t="shared" si="0"/>
      </c>
      <c r="F16" s="26"/>
    </row>
    <row r="17" spans="2:6" ht="15">
      <c r="B17" s="7" t="s">
        <v>9</v>
      </c>
      <c r="C17" s="11"/>
      <c r="D17" s="8">
        <v>0.2</v>
      </c>
      <c r="E17" s="23">
        <f t="shared" si="0"/>
      </c>
      <c r="F17" s="26"/>
    </row>
    <row r="18" spans="2:6" ht="15">
      <c r="B18" s="7" t="s">
        <v>10</v>
      </c>
      <c r="C18" s="11"/>
      <c r="D18" s="8">
        <v>0.1</v>
      </c>
      <c r="E18" s="23">
        <f t="shared" si="0"/>
      </c>
      <c r="F18" s="26"/>
    </row>
    <row r="19" spans="2:6" ht="30" customHeight="1">
      <c r="B19" s="9" t="s">
        <v>11</v>
      </c>
      <c r="C19" s="11"/>
      <c r="D19" s="8">
        <v>0.8</v>
      </c>
      <c r="E19" s="23">
        <f t="shared" si="0"/>
      </c>
      <c r="F19" s="26"/>
    </row>
    <row r="20" spans="2:6" ht="15">
      <c r="B20" s="7" t="s">
        <v>12</v>
      </c>
      <c r="C20" s="11"/>
      <c r="D20" s="8">
        <v>0.8</v>
      </c>
      <c r="E20" s="23">
        <f t="shared" si="0"/>
      </c>
      <c r="F20" s="26"/>
    </row>
    <row r="21" spans="2:6" ht="15">
      <c r="B21" s="7" t="s">
        <v>13</v>
      </c>
      <c r="C21" s="11"/>
      <c r="D21" s="8">
        <v>0.8</v>
      </c>
      <c r="E21" s="23">
        <f t="shared" si="0"/>
      </c>
      <c r="F21" s="26"/>
    </row>
    <row r="22" spans="2:6" ht="15">
      <c r="B22" s="7" t="s">
        <v>14</v>
      </c>
      <c r="C22" s="11"/>
      <c r="D22" s="8">
        <v>1.5</v>
      </c>
      <c r="E22" s="23">
        <f t="shared" si="0"/>
      </c>
      <c r="F22" s="26"/>
    </row>
    <row r="23" spans="2:6" ht="15">
      <c r="B23" s="7" t="s">
        <v>15</v>
      </c>
      <c r="C23" s="11"/>
      <c r="D23" s="8">
        <v>1.8</v>
      </c>
      <c r="E23" s="23">
        <f t="shared" si="0"/>
      </c>
      <c r="F23" s="26"/>
    </row>
    <row r="24" spans="2:6" ht="15">
      <c r="B24" s="7" t="s">
        <v>16</v>
      </c>
      <c r="C24" s="11"/>
      <c r="D24" s="8">
        <v>2</v>
      </c>
      <c r="E24" s="23">
        <f t="shared" si="0"/>
      </c>
      <c r="F24" s="26"/>
    </row>
    <row r="25" spans="2:6" ht="15">
      <c r="B25" s="7" t="s">
        <v>17</v>
      </c>
      <c r="C25" s="11"/>
      <c r="D25" s="8">
        <v>2</v>
      </c>
      <c r="E25" s="23">
        <f t="shared" si="0"/>
      </c>
      <c r="F25" s="26"/>
    </row>
    <row r="26" spans="2:6" ht="15">
      <c r="B26" s="7" t="s">
        <v>18</v>
      </c>
      <c r="C26" s="11"/>
      <c r="D26" s="8">
        <v>2.5</v>
      </c>
      <c r="E26" s="23">
        <f t="shared" si="0"/>
      </c>
      <c r="F26" s="26"/>
    </row>
    <row r="27" spans="2:6" ht="15">
      <c r="B27" s="7" t="s">
        <v>19</v>
      </c>
      <c r="C27" s="11"/>
      <c r="D27" s="8">
        <v>0.8</v>
      </c>
      <c r="E27" s="23">
        <f t="shared" si="0"/>
      </c>
      <c r="F27" s="26"/>
    </row>
    <row r="28" spans="2:6" ht="15">
      <c r="B28" s="7" t="s">
        <v>20</v>
      </c>
      <c r="C28" s="11"/>
      <c r="D28" s="8">
        <v>1.5</v>
      </c>
      <c r="E28" s="23">
        <f t="shared" si="0"/>
      </c>
      <c r="F28" s="26"/>
    </row>
    <row r="29" spans="2:6" ht="15">
      <c r="B29" s="7" t="s">
        <v>21</v>
      </c>
      <c r="C29" s="11"/>
      <c r="D29" s="8">
        <v>2</v>
      </c>
      <c r="E29" s="23">
        <f t="shared" si="0"/>
      </c>
      <c r="F29" s="26"/>
    </row>
    <row r="30" spans="2:6" ht="15">
      <c r="B30" s="20"/>
      <c r="C30" s="11"/>
      <c r="D30" s="12"/>
      <c r="E30" s="23">
        <f t="shared" si="0"/>
      </c>
      <c r="F30" s="26"/>
    </row>
    <row r="31" spans="2:6" ht="15">
      <c r="B31" s="20"/>
      <c r="C31" s="11"/>
      <c r="D31" s="12"/>
      <c r="E31" s="23">
        <f t="shared" si="0"/>
      </c>
      <c r="F31" s="26"/>
    </row>
    <row r="32" spans="2:6" ht="15.75" thickBot="1">
      <c r="B32" s="21"/>
      <c r="C32" s="13"/>
      <c r="D32" s="14"/>
      <c r="E32" s="24">
        <f t="shared" si="0"/>
      </c>
      <c r="F32" s="26"/>
    </row>
    <row r="33" spans="4:5" ht="15">
      <c r="D33" s="1" t="s">
        <v>22</v>
      </c>
      <c r="E33">
        <f>IF(SUM(E12:E32)&gt;0,SUM(E12:E32),"")</f>
      </c>
    </row>
    <row r="35" spans="4:6" ht="15">
      <c r="D35" s="4" t="s">
        <v>37</v>
      </c>
      <c r="E35" s="15"/>
      <c r="F35" s="27"/>
    </row>
    <row r="36" spans="4:6" ht="18">
      <c r="D36" s="4" t="s">
        <v>38</v>
      </c>
      <c r="E36" s="16"/>
      <c r="F36" s="27" t="s">
        <v>25</v>
      </c>
    </row>
    <row r="37" spans="4:6" ht="18">
      <c r="D37" s="4" t="s">
        <v>39</v>
      </c>
      <c r="E37" s="17"/>
      <c r="F37" s="27" t="s">
        <v>24</v>
      </c>
    </row>
    <row r="40" spans="4:6" ht="18.75">
      <c r="D40" s="30" t="s">
        <v>27</v>
      </c>
      <c r="E40" s="31">
        <f>IF(E33="","",ROUND(E35*SQRT(E33)+E36+E37,2))</f>
      </c>
      <c r="F40" s="31" t="s">
        <v>24</v>
      </c>
    </row>
    <row r="42" spans="1:6" ht="30" customHeight="1">
      <c r="A42" s="28"/>
      <c r="B42" s="41" t="s">
        <v>26</v>
      </c>
      <c r="C42" s="41"/>
      <c r="D42" s="41"/>
      <c r="E42" s="42" t="s">
        <v>29</v>
      </c>
      <c r="F42" s="42"/>
    </row>
    <row r="43" ht="15">
      <c r="D43" s="28"/>
    </row>
    <row r="44" ht="15">
      <c r="D44" s="28"/>
    </row>
    <row r="45" spans="3:5" ht="15">
      <c r="C45" s="4"/>
      <c r="D45" s="4" t="s">
        <v>33</v>
      </c>
      <c r="E45" s="40" t="s">
        <v>36</v>
      </c>
    </row>
    <row r="46" ht="15">
      <c r="C46" s="4"/>
    </row>
    <row r="47" spans="4:5" ht="15">
      <c r="D47" s="4" t="s">
        <v>34</v>
      </c>
      <c r="E47" s="40" t="s">
        <v>36</v>
      </c>
    </row>
    <row r="48" ht="15">
      <c r="D48" s="4"/>
    </row>
  </sheetData>
  <sheetProtection password="E885" sheet="1" objects="1" scenarios="1"/>
  <protectedRanges>
    <protectedRange sqref="E47 E45 E42 E37 E36 E35 C12:C32 B30:B32 B7 B5 B3" name="Bereich1"/>
  </protectedRanges>
  <mergeCells count="2">
    <mergeCell ref="B42:D42"/>
    <mergeCell ref="E42:F42"/>
  </mergeCells>
  <printOptions/>
  <pageMargins left="0.7" right="0.7" top="0.787401575" bottom="0.787401575" header="0.3" footer="0.3"/>
  <pageSetup horizontalDpi="600" verticalDpi="600" orientation="portrait" paperSize="9" scale="96" r:id="rId4"/>
  <drawing r:id="rId3"/>
  <legacyDrawing r:id="rId2"/>
  <oleObjects>
    <oleObject progId="" shapeId="17895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WEVG Salzgitter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Lippoldt</dc:creator>
  <cp:keywords/>
  <dc:description/>
  <cp:lastModifiedBy>Magnus Lippoldt</cp:lastModifiedBy>
  <cp:lastPrinted>2012-05-10T14:27:10Z</cp:lastPrinted>
  <dcterms:created xsi:type="dcterms:W3CDTF">2012-05-08T06:54:58Z</dcterms:created>
  <dcterms:modified xsi:type="dcterms:W3CDTF">2012-05-16T13:01:31Z</dcterms:modified>
  <cp:category/>
  <cp:version/>
  <cp:contentType/>
  <cp:contentStatus/>
</cp:coreProperties>
</file>